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67" windowHeight="851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<sst xmlns="http://schemas.openxmlformats.org/spreadsheetml/2006/main" count="42" uniqueCount="42">
  <si>
    <t>附件</t>
  </si>
  <si>
    <t>泸县2021年农业生产（水稻耕、种、防、收）社会化服务项目“收”环节</t>
  </si>
  <si>
    <t>县级验收公示表</t>
  </si>
  <si>
    <t>序号</t>
  </si>
  <si>
    <t>服务主体</t>
  </si>
  <si>
    <t>服务区域</t>
  </si>
  <si>
    <t>服务主体上报完成服务情况</t>
  </si>
  <si>
    <t>抽检验收情况</t>
  </si>
  <si>
    <t>认定面积（亩）</t>
  </si>
  <si>
    <t>补助标准（元/亩）</t>
  </si>
  <si>
    <t>拟补助金额（元）</t>
  </si>
  <si>
    <t>备注</t>
  </si>
  <si>
    <t>上报总户数（户）</t>
  </si>
  <si>
    <t>上报总面积（亩）</t>
  </si>
  <si>
    <t>抽检户数（户）</t>
  </si>
  <si>
    <t>上报面积（亩）</t>
  </si>
  <si>
    <t>抽检面积（亩）</t>
  </si>
  <si>
    <t>对服务满意农户数</t>
  </si>
  <si>
    <t>抽检完成比例</t>
  </si>
  <si>
    <t>泸县春雨农机专业合作社</t>
  </si>
  <si>
    <t>立石镇柏杨村8组，下湾村5组，水鸭池村2、3组，中咀村7、8组，玉龙村6组；玄滩镇龙凤村4组；云锦镇骑龙村2组，卫和村2组；百和镇东岳村2组；兆雅镇凤鸣村3组</t>
  </si>
  <si>
    <t>泸县金银粮食专业合作社</t>
  </si>
  <si>
    <t>福集镇雷公村1-5组，草坝村8、9组，茂盛村7组，李子村5组，金钱村2组</t>
  </si>
  <si>
    <t>上报面积汇总错误，按实核减</t>
  </si>
  <si>
    <t>泸县粟喻粮油专业合作社</t>
  </si>
  <si>
    <t>方洞镇陈田村5组，宋田村1、2组，新联村5组，屈湾村7-9、16组，增湾村9组，薛湾村1组</t>
  </si>
  <si>
    <t>泸县玄滩获力农机专合社</t>
  </si>
  <si>
    <t>玄滩镇劳动村7组，玉石村9组，海罗村1组，新屋村1、3、4组，朱和村6组；奇峰镇石城村5、6、7组，长林村3、8、9、11组，红木村3、4组，金鱼村6-8组；石桥镇大王山村8组</t>
  </si>
  <si>
    <t>泸县新发站家庭农场</t>
  </si>
  <si>
    <t>玄滩镇中心村5组，石鹅沟村4、8组，涂丰村4、7组，平安村4-6组，玄丰村6组；云龙镇大水河村3、5组，茅坝村1-4、7、8、10组，高家咀村4、9组；方洞镇三界村4组</t>
  </si>
  <si>
    <t>泸县益良种养专合社</t>
  </si>
  <si>
    <t>嘉明镇团山堡村4-10组，复兴村2、6、7、10组</t>
  </si>
  <si>
    <t>泸县梅氏农业种植专合社</t>
  </si>
  <si>
    <t>太伏镇伏龙村3、6-9组，沙河5、7组，五里3组；兆雅镇大石坪村2、6、8、14、15组</t>
  </si>
  <si>
    <t>泸县雅龙水稻专业合作社</t>
  </si>
  <si>
    <t>兆雅镇大石坪村13、15、16组，两河村6、11组；云锦镇黄泥堡村6组，卫和村3组，稻子村1、4、6组，湾头村3组</t>
  </si>
  <si>
    <t>泸县耀鑫粮油专合社</t>
  </si>
  <si>
    <t>方洞镇庆丰村2组，薛湾村9组</t>
  </si>
  <si>
    <t>泸县绿之源种养殖农民合作社</t>
  </si>
  <si>
    <t>福集镇鱼目村3、4、7组</t>
  </si>
  <si>
    <t>泸县天蜀农机专业合作社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</si>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</sst>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2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2" borderId="10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15" fillId="19" borderId="12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0" fontId="0" fillId="0" borderId="6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zoomScale="80" zoomScaleNormal="80" workbookViewId="0">
      <selection activeCell="A13" sqref="$A13:$XFD13"/>
    </sheetView>
  </sheetViews>
  <sheetFormatPr defaultColWidth="10.4414414414414" defaultRowHeight="24" customHeight="1"/>
  <cols>
    <col min="1" max="1" width="4.55855855855856" style="1" customWidth="1"/>
    <col min="2" max="2" width="15.9279279279279" style="1" customWidth="1"/>
    <col min="3" max="3" width="45.9009009009009" style="1" customWidth="1"/>
    <col min="4" max="4" width="11.7477477477477" style="1" customWidth="1"/>
    <col min="5" max="5" width="10.2252252252252" style="1" customWidth="1"/>
    <col min="6" max="6" width="9.10810810810811" style="1" customWidth="1"/>
    <col min="7" max="7" width="9.99099099099099" style="1" customWidth="1"/>
    <col min="8" max="9" width="9.10810810810811" style="1" customWidth="1"/>
    <col min="10" max="10" width="9.77477477477477" style="1" customWidth="1"/>
    <col min="11" max="11" width="10.5315315315315" style="1" customWidth="1"/>
    <col min="12" max="12" width="9.55855855855856" style="1" customWidth="1"/>
    <col min="13" max="13" width="12.3423423423423" style="1" customWidth="1"/>
    <col min="14" max="14" width="11.8558558558559" style="2" customWidth="1"/>
    <col min="15" max="16382" width="10.4414414414414" style="1" customWidth="1"/>
    <col min="16383" max="16384" width="10.4414414414414" style="1"/>
  </cols>
  <sheetData>
    <row r="1" s="1" customFormat="1" customHeight="1" spans="1:14">
      <c r="A1" s="3" t="s">
        <v>0</v>
      </c>
      <c r="B1" s="3"/>
      <c r="N1" s="2"/>
    </row>
    <row r="2" s="1" customFormat="1" ht="32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2"/>
    </row>
    <row r="3" s="1" customFormat="1" ht="25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2"/>
    </row>
    <row r="4" s="1" customFormat="1" ht="13" customHeight="1" spans="14:14">
      <c r="N4" s="2"/>
    </row>
    <row r="5" s="1" customFormat="1" ht="34" customHeight="1" spans="1:14">
      <c r="A5" s="5" t="s">
        <v>3</v>
      </c>
      <c r="B5" s="5" t="s">
        <v>4</v>
      </c>
      <c r="C5" s="5" t="s">
        <v>5</v>
      </c>
      <c r="D5" s="6" t="s">
        <v>6</v>
      </c>
      <c r="E5" s="7"/>
      <c r="F5" s="6" t="s">
        <v>7</v>
      </c>
      <c r="G5" s="8"/>
      <c r="H5" s="8"/>
      <c r="I5" s="8"/>
      <c r="J5" s="7"/>
      <c r="K5" s="5" t="s">
        <v>8</v>
      </c>
      <c r="L5" s="5" t="s">
        <v>9</v>
      </c>
      <c r="M5" s="5" t="s">
        <v>10</v>
      </c>
      <c r="N5" s="13" t="s">
        <v>11</v>
      </c>
    </row>
    <row r="6" s="1" customFormat="1" ht="33" customHeight="1" spans="1:14">
      <c r="A6" s="9"/>
      <c r="B6" s="9"/>
      <c r="C6" s="9"/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  <c r="I6" s="10" t="s">
        <v>17</v>
      </c>
      <c r="J6" s="10" t="s">
        <v>18</v>
      </c>
      <c r="K6" s="9"/>
      <c r="L6" s="9"/>
      <c r="M6" s="9"/>
      <c r="N6" s="14"/>
    </row>
    <row r="7" s="1" customFormat="1" ht="44" customHeight="1" spans="1:14">
      <c r="A7" s="11">
        <v>1</v>
      </c>
      <c r="B7" s="11" t="s">
        <v>19</v>
      </c>
      <c r="C7" s="10" t="s">
        <v>20</v>
      </c>
      <c r="D7" s="11">
        <v>533</v>
      </c>
      <c r="E7" s="11">
        <v>1399.36</v>
      </c>
      <c r="F7" s="11">
        <v>62</v>
      </c>
      <c r="G7" s="11">
        <v>120</v>
      </c>
      <c r="H7" s="11">
        <v>120</v>
      </c>
      <c r="I7" s="11">
        <v>62</v>
      </c>
      <c r="J7" s="15">
        <v>1</v>
      </c>
      <c r="K7" s="11">
        <v>1399.36</v>
      </c>
      <c r="L7" s="11">
        <v>40</v>
      </c>
      <c r="M7" s="11">
        <f t="shared" ref="M7:M17" si="0">AVERAGE(K7*L7)</f>
        <v>55974.4</v>
      </c>
      <c r="N7" s="11"/>
    </row>
    <row r="8" s="1" customFormat="1" ht="45" customHeight="1" spans="1:14">
      <c r="A8" s="11">
        <v>2</v>
      </c>
      <c r="B8" s="11" t="s">
        <v>21</v>
      </c>
      <c r="C8" s="10" t="s">
        <v>22</v>
      </c>
      <c r="D8" s="11">
        <v>371</v>
      </c>
      <c r="E8" s="11">
        <v>1247</v>
      </c>
      <c r="F8" s="11">
        <v>50</v>
      </c>
      <c r="G8" s="11">
        <v>216.6</v>
      </c>
      <c r="H8" s="11">
        <v>218.6</v>
      </c>
      <c r="I8" s="11">
        <v>50</v>
      </c>
      <c r="J8" s="15">
        <v>1.0092</v>
      </c>
      <c r="K8" s="11">
        <v>1245.5</v>
      </c>
      <c r="L8" s="11">
        <v>40</v>
      </c>
      <c r="M8" s="11">
        <f t="shared" si="0"/>
        <v>49820</v>
      </c>
      <c r="N8" s="11" t="s">
        <v>23</v>
      </c>
    </row>
    <row r="9" s="1" customFormat="1" ht="36" customHeight="1" spans="1:14">
      <c r="A9" s="11">
        <v>3</v>
      </c>
      <c r="B9" s="11" t="s">
        <v>24</v>
      </c>
      <c r="C9" s="11" t="s">
        <v>25</v>
      </c>
      <c r="D9" s="11">
        <v>411</v>
      </c>
      <c r="E9" s="11">
        <v>726.34</v>
      </c>
      <c r="F9" s="11">
        <v>45</v>
      </c>
      <c r="G9" s="11">
        <v>62.86</v>
      </c>
      <c r="H9" s="11">
        <v>62.86</v>
      </c>
      <c r="I9" s="11">
        <v>45</v>
      </c>
      <c r="J9" s="15">
        <v>1</v>
      </c>
      <c r="K9" s="11">
        <v>726.34</v>
      </c>
      <c r="L9" s="11">
        <v>40</v>
      </c>
      <c r="M9" s="11">
        <f t="shared" si="0"/>
        <v>29053.6</v>
      </c>
      <c r="N9" s="11"/>
    </row>
    <row r="10" s="1" customFormat="1" ht="60" customHeight="1" spans="1:14">
      <c r="A10" s="11">
        <v>4</v>
      </c>
      <c r="B10" s="11" t="s">
        <v>26</v>
      </c>
      <c r="C10" s="11" t="s">
        <v>27</v>
      </c>
      <c r="D10" s="11">
        <v>109</v>
      </c>
      <c r="E10" s="11">
        <v>1335.31</v>
      </c>
      <c r="F10" s="11">
        <v>19</v>
      </c>
      <c r="G10" s="11">
        <v>847.218</v>
      </c>
      <c r="H10" s="11">
        <v>847.378</v>
      </c>
      <c r="I10" s="11">
        <v>19</v>
      </c>
      <c r="J10" s="15">
        <v>1</v>
      </c>
      <c r="K10" s="11">
        <v>1335.31</v>
      </c>
      <c r="L10" s="11">
        <v>40</v>
      </c>
      <c r="M10" s="11">
        <f t="shared" si="0"/>
        <v>53412.4</v>
      </c>
      <c r="N10" s="11"/>
    </row>
    <row r="11" s="1" customFormat="1" ht="47" customHeight="1" spans="1:14">
      <c r="A11" s="11">
        <v>5</v>
      </c>
      <c r="B11" s="11" t="s">
        <v>28</v>
      </c>
      <c r="C11" s="10" t="s">
        <v>29</v>
      </c>
      <c r="D11" s="11">
        <v>263</v>
      </c>
      <c r="E11" s="11">
        <v>1597.3</v>
      </c>
      <c r="F11" s="11">
        <v>26</v>
      </c>
      <c r="G11" s="11">
        <v>596.2</v>
      </c>
      <c r="H11" s="11">
        <v>597</v>
      </c>
      <c r="I11" s="11">
        <v>26</v>
      </c>
      <c r="J11" s="15">
        <v>1.0013</v>
      </c>
      <c r="K11" s="11">
        <v>1597.3</v>
      </c>
      <c r="L11" s="11">
        <v>40</v>
      </c>
      <c r="M11" s="11">
        <f t="shared" si="0"/>
        <v>63892</v>
      </c>
      <c r="N11" s="11"/>
    </row>
    <row r="12" s="1" customFormat="1" ht="38" customHeight="1" spans="1:14">
      <c r="A12" s="11">
        <v>6</v>
      </c>
      <c r="B12" s="11" t="s">
        <v>30</v>
      </c>
      <c r="C12" s="11" t="s">
        <v>31</v>
      </c>
      <c r="D12" s="11">
        <v>569</v>
      </c>
      <c r="E12" s="11">
        <v>1821.1</v>
      </c>
      <c r="F12" s="11">
        <v>64</v>
      </c>
      <c r="G12" s="11">
        <v>223</v>
      </c>
      <c r="H12" s="11">
        <v>223</v>
      </c>
      <c r="I12" s="11">
        <v>64</v>
      </c>
      <c r="J12" s="15">
        <v>1</v>
      </c>
      <c r="K12" s="11">
        <v>1821.1</v>
      </c>
      <c r="L12" s="11">
        <v>40</v>
      </c>
      <c r="M12" s="11">
        <f t="shared" si="0"/>
        <v>72844</v>
      </c>
      <c r="N12" s="11"/>
    </row>
    <row r="13" s="1" customFormat="1" ht="37" customHeight="1" spans="1:14">
      <c r="A13" s="11">
        <v>7</v>
      </c>
      <c r="B13" s="11" t="s">
        <v>32</v>
      </c>
      <c r="C13" s="11" t="s">
        <v>33</v>
      </c>
      <c r="D13" s="11">
        <v>361</v>
      </c>
      <c r="E13" s="11">
        <v>2133.75</v>
      </c>
      <c r="F13" s="11">
        <v>40</v>
      </c>
      <c r="G13" s="11">
        <v>725.9</v>
      </c>
      <c r="H13" s="11">
        <v>725.9</v>
      </c>
      <c r="I13" s="11">
        <v>40</v>
      </c>
      <c r="J13" s="15">
        <v>1</v>
      </c>
      <c r="K13" s="11">
        <v>2133.75</v>
      </c>
      <c r="L13" s="11">
        <v>40</v>
      </c>
      <c r="M13" s="11">
        <f t="shared" si="0"/>
        <v>85350</v>
      </c>
      <c r="N13" s="11"/>
    </row>
    <row r="14" s="1" customFormat="1" ht="50" customHeight="1" spans="1:14">
      <c r="A14" s="11">
        <v>8</v>
      </c>
      <c r="B14" s="11" t="s">
        <v>34</v>
      </c>
      <c r="C14" s="11" t="s">
        <v>35</v>
      </c>
      <c r="D14" s="11">
        <v>8</v>
      </c>
      <c r="E14" s="11">
        <v>1604.67</v>
      </c>
      <c r="F14" s="11">
        <v>8</v>
      </c>
      <c r="G14" s="11">
        <v>1604.67</v>
      </c>
      <c r="H14" s="11">
        <v>1604.67</v>
      </c>
      <c r="I14" s="11">
        <v>8</v>
      </c>
      <c r="J14" s="15">
        <v>1</v>
      </c>
      <c r="K14" s="11">
        <v>1604.67</v>
      </c>
      <c r="L14" s="11">
        <v>40</v>
      </c>
      <c r="M14" s="11">
        <f t="shared" si="0"/>
        <v>64186.8</v>
      </c>
      <c r="N14" s="11"/>
    </row>
    <row r="15" s="1" customFormat="1" ht="33" customHeight="1" spans="1:14">
      <c r="A15" s="11">
        <v>9</v>
      </c>
      <c r="B15" s="11" t="s">
        <v>36</v>
      </c>
      <c r="C15" s="11" t="s">
        <v>37</v>
      </c>
      <c r="D15" s="11">
        <v>226</v>
      </c>
      <c r="E15" s="11">
        <v>672.7</v>
      </c>
      <c r="F15" s="11">
        <v>27</v>
      </c>
      <c r="G15" s="11">
        <v>91.42</v>
      </c>
      <c r="H15" s="11">
        <v>91.42</v>
      </c>
      <c r="I15" s="11">
        <v>27</v>
      </c>
      <c r="J15" s="15">
        <v>1</v>
      </c>
      <c r="K15" s="11">
        <v>672.7</v>
      </c>
      <c r="L15" s="11">
        <v>40</v>
      </c>
      <c r="M15" s="11">
        <f t="shared" si="0"/>
        <v>26908</v>
      </c>
      <c r="N15" s="11"/>
    </row>
    <row r="16" s="1" customFormat="1" ht="34" customHeight="1" spans="1:14">
      <c r="A16" s="11">
        <v>10</v>
      </c>
      <c r="B16" s="11" t="s">
        <v>38</v>
      </c>
      <c r="C16" s="11" t="s">
        <v>39</v>
      </c>
      <c r="D16" s="11">
        <v>44</v>
      </c>
      <c r="E16" s="11">
        <v>99.7</v>
      </c>
      <c r="F16" s="11">
        <v>6</v>
      </c>
      <c r="G16" s="11">
        <v>17.1</v>
      </c>
      <c r="H16" s="11">
        <v>17.1</v>
      </c>
      <c r="I16" s="11">
        <v>6</v>
      </c>
      <c r="J16" s="15">
        <v>1</v>
      </c>
      <c r="K16" s="11">
        <v>99.7</v>
      </c>
      <c r="L16" s="11">
        <v>40</v>
      </c>
      <c r="M16" s="11">
        <f t="shared" si="0"/>
        <v>3988</v>
      </c>
      <c r="N16" s="11"/>
    </row>
    <row r="17" s="1" customFormat="1" ht="33" customHeight="1" spans="1:14">
      <c r="A17" s="11">
        <v>11</v>
      </c>
      <c r="B17" s="11" t="s">
        <v>40</v>
      </c>
      <c r="C17" s="11"/>
      <c r="D17" s="11"/>
      <c r="E17" s="11"/>
      <c r="F17" s="11"/>
      <c r="G17" s="11"/>
      <c r="H17" s="11"/>
      <c r="I17" s="11"/>
      <c r="J17" s="15"/>
      <c r="K17" s="11"/>
      <c r="L17" s="11">
        <v>40</v>
      </c>
      <c r="M17" s="11">
        <f t="shared" si="0"/>
        <v>0</v>
      </c>
      <c r="N17" s="11"/>
    </row>
    <row r="18" s="1" customFormat="1" ht="33" customHeight="1" spans="1:14">
      <c r="A18" s="11" t="s">
        <v>41</v>
      </c>
      <c r="B18" s="11"/>
      <c r="C18" s="11"/>
      <c r="D18" s="11">
        <f t="shared" ref="D18:F18" si="1">SUM(D7:D17)</f>
        <v>2895</v>
      </c>
      <c r="E18" s="11">
        <f t="shared" si="1"/>
        <v>12637.23</v>
      </c>
      <c r="F18" s="11">
        <f t="shared" si="1"/>
        <v>347</v>
      </c>
      <c r="G18" s="11"/>
      <c r="H18" s="11"/>
      <c r="I18" s="11">
        <f t="shared" ref="I18:M18" si="2">SUM(I7:I17)</f>
        <v>347</v>
      </c>
      <c r="J18" s="11"/>
      <c r="K18" s="11">
        <f t="shared" si="2"/>
        <v>12635.73</v>
      </c>
      <c r="L18" s="11">
        <v>40</v>
      </c>
      <c r="M18" s="11">
        <f t="shared" si="2"/>
        <v>505429.2</v>
      </c>
      <c r="N18" s="11"/>
    </row>
  </sheetData>
  <mergeCells count="12">
    <mergeCell ref="A1:B1"/>
    <mergeCell ref="A2:N2"/>
    <mergeCell ref="A3:N3"/>
    <mergeCell ref="D5:E5"/>
    <mergeCell ref="F5:J5"/>
    <mergeCell ref="A5:A6"/>
    <mergeCell ref="B5:B6"/>
    <mergeCell ref="C5:C6"/>
    <mergeCell ref="K5:K6"/>
    <mergeCell ref="L5:L6"/>
    <mergeCell ref="M5:M6"/>
    <mergeCell ref="N5:N6"/>
  </mergeCells>
  <pageMargins left="0.75" right="0.75" top="1" bottom="1" header="0.5" footer="0.5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2021-11-01T05:07:00Z</dcterms:created>
  <dcterms:modified xsi:type="dcterms:W3CDTF">2021-11-02T02:00:20Z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